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Püssi - Kohtla-Nõmme tee/"/>
    </mc:Choice>
  </mc:AlternateContent>
  <xr:revisionPtr revIDLastSave="64" documentId="13_ncr:1_{882B83A3-50AD-414D-8CCF-3EE09D24A1D8}" xr6:coauthVersionLast="47" xr6:coauthVersionMax="47" xr10:uidLastSave="{2F58AA54-F697-4A7F-8553-869704BEDFE9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1" l="1"/>
  <c r="E75" i="11" s="1"/>
  <c r="F58" i="11"/>
  <c r="F74" i="11"/>
  <c r="F65" i="11" l="1"/>
  <c r="F64" i="11"/>
  <c r="F63" i="11"/>
  <c r="F62" i="11"/>
  <c r="F68" i="11"/>
  <c r="F67" i="11"/>
  <c r="F66" i="11"/>
  <c r="F61" i="11"/>
  <c r="F60" i="11"/>
  <c r="F59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3" i="11"/>
  <c r="F42" i="11"/>
  <c r="F41" i="11"/>
  <c r="F40" i="11"/>
  <c r="F39" i="11"/>
  <c r="F38" i="11"/>
  <c r="F37" i="11"/>
  <c r="F36" i="11"/>
  <c r="F71" i="11" l="1"/>
  <c r="F73" i="11"/>
  <c r="F72" i="11"/>
  <c r="F70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19" i="11"/>
  <c r="F18" i="11"/>
  <c r="F17" i="11"/>
  <c r="F16" i="11"/>
  <c r="F15" i="11"/>
  <c r="F14" i="11"/>
  <c r="F13" i="11"/>
  <c r="F12" i="11"/>
  <c r="F11" i="11"/>
  <c r="F10" i="11"/>
  <c r="F9" i="11"/>
  <c r="E76" i="11" l="1"/>
  <c r="E77" i="11" s="1"/>
</calcChain>
</file>

<file path=xl/sharedStrings.xml><?xml version="1.0" encoding="utf-8"?>
<sst xmlns="http://schemas.openxmlformats.org/spreadsheetml/2006/main" count="155" uniqueCount="93">
  <si>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</si>
  <si>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</si>
  <si>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</si>
  <si>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</si>
  <si>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</si>
  <si>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</si>
  <si>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</si>
  <si>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</si>
  <si>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</si>
  <si>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</si>
  <si>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</si>
  <si>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</si>
  <si>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</si>
  <si>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</si>
  <si>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</si>
  <si>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</si>
  <si>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</si>
  <si>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</si>
  <si>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</si>
  <si>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</si>
  <si>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</si>
  <si>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</si>
  <si>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</si>
  <si>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</si>
  <si>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</si>
  <si>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</si>
  <si>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</si>
  <si>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</si>
  <si>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km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</si>
  <si>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</si>
  <si>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</si>
  <si>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</si>
  <si>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</si>
  <si>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</si>
  <si>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Võsa, peenmetsa ja metsa raie, koondamine hunnikutesse ja kokkuvedu 200m</t>
  </si>
  <si>
    <t>Liiklusmärgi 221 "Anna teed" komplekti paigaldamine koos eelteavitusmärgiga 221+811 (suurusgrupp 2)</t>
  </si>
  <si>
    <t>1 kompl.</t>
  </si>
  <si>
    <t>Liiklusmärgi 644 "Tee nimetus" komplekti (2tk) paigaldamine</t>
  </si>
  <si>
    <t>Liiklusmärgi 341 "Massipiirang" komplekti paigaldamine koos lisateatetahvliga 891b "Välja arvatud RMK loal" (suurusgrupp 2)</t>
  </si>
  <si>
    <t>Ehitustööde ajaks ajutise liikluse korraldamine ja liiklusmärkide paigaldus</t>
  </si>
  <si>
    <t>Ehitusjärgne teeäärte niitmine poomniidukiga (min 2+2m)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</si>
  <si>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</si>
  <si>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</si>
  <si>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Killustikust (fr 16/32 mm) teekatte ehitamine koos tihendamisega, H=10 cm (+materjal ja vedu karjäärist)</t>
  </si>
  <si>
    <t>Killustikust (fr 16/32 mm) tee- elemendi katte ehitamine koos tihendamisega, H=10 cm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</si>
  <si>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</si>
  <si>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Lisa 1 - Hinnapakkumuse vorm hankes "Püssi - Kohtla-Nõmme tee rekonstrueerimine"</t>
  </si>
  <si>
    <t>6,36 km</t>
  </si>
  <si>
    <t>Koordinaatidega seotud teostusjoonise koostamine (RMK nõuete kohane ja digitaalne)</t>
  </si>
  <si>
    <t>Tee konstruktsiooni rajamine</t>
  </si>
  <si>
    <t>Geotekstiili (Deklareeritud tõmbetugevus MD/CMD ≥20 kN/m, 5,0 m lai, mittekootud) paigaldamine tihendatud ja profileeritud tee-elemendi muldele</t>
  </si>
  <si>
    <t>Lamapuidu eemaldamine ojast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</si>
  <si>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10"/>
        <rFont val="Arial"/>
        <charset val="186"/>
      </rPr>
      <t/>
    </r>
  </si>
  <si>
    <t xml:space="preserve">Koprapaisu likvideerimine </t>
  </si>
  <si>
    <t>Raudbetoon detailide väljatõstmine (4 elektrimasti vundamendi detaili) ja utiliseerimine</t>
  </si>
  <si>
    <t>Kivide korjamine ja teisaldamine tee trassiäärest enne tee ekspluatatsiooni andmist</t>
  </si>
  <si>
    <t>RT - rekonstrueeritava teekraavi kaeve koos pinnase planeerimisega</t>
  </si>
  <si>
    <t>Ristuvate kraavide otste ja veejuhtmete (10 m mõlemale poole) puhastamine settest ja settete planeerimisega</t>
  </si>
  <si>
    <t>Maa-aluse sidemaakaabli tuvastamine ja mahamärkimine</t>
  </si>
  <si>
    <t>Sidemaakablide käsitsi väljakaevamine</t>
  </si>
  <si>
    <t>Sidemaakaabli aluse ehitamine liivast või peenkruusast (+materjal ja vedu karjäärist)</t>
  </si>
  <si>
    <t xml:space="preserve">Sidemaakaabli kaeiviku tagasitäitmine </t>
  </si>
  <si>
    <t>D-40 cm plasttorutruupide väljatõstmine ja utiliseerimine</t>
  </si>
  <si>
    <t>D-60 cm raudbetoontruupide väljatõstmine ja utiliseerimine</t>
  </si>
  <si>
    <t>D-100 cm binokkel raudbetoontruubi väljatõstmine ja utiliseerimine</t>
  </si>
  <si>
    <t>D-50  plasttorutruubi torustiku ehitamine SN8</t>
  </si>
  <si>
    <t>D-100 cm binokkel plasttorutruubi ehitamine SN8</t>
  </si>
  <si>
    <t>D-50 mattotsaku (MAO) rajamine</t>
  </si>
  <si>
    <t>2  otsakut</t>
  </si>
  <si>
    <t>D-100 binnokkel truubi kivikindlustusotsaku (KOK) rajamine</t>
  </si>
  <si>
    <t>D-120 kivikindlustusotsaku (KOK) rajamine</t>
  </si>
  <si>
    <t>D-150 cm binokkel truubi kivikindlustus otsakud kuivsegul (KOK) rajamine</t>
  </si>
  <si>
    <t>D-60 raudbetoontorutruubi puhastamine käsitsi, setet 25 cm läbimõõdust</t>
  </si>
  <si>
    <t>Ajutiste tõkketammide ehitamine ja likvideerimine</t>
  </si>
  <si>
    <r>
      <t xml:space="preserve"> m</t>
    </r>
    <r>
      <rPr>
        <vertAlign val="superscript"/>
        <sz val="8"/>
        <rFont val="Arial"/>
        <family val="2"/>
        <charset val="186"/>
      </rPr>
      <t>3</t>
    </r>
  </si>
  <si>
    <t xml:space="preserve">Binokkeltruubi D100  liivalus ehitamine (H=25 cm) </t>
  </si>
  <si>
    <t>Täiendav täitepinnas truupidele (kruusliiv või liiv) (+materjal ja vedu karjäärist)</t>
  </si>
  <si>
    <t>Tähispostide paigaldamine</t>
  </si>
  <si>
    <t>Teetrassi mahamärkimine (3 korda)</t>
  </si>
  <si>
    <t>Tee profileerimine materjali (killusutk 16-32 mm) lisamisega (profileerimine +materjal ja vedu karjäärist)</t>
  </si>
  <si>
    <t>Teemulde tihendamine  vibrorulliga 6t, 4 käiku</t>
  </si>
  <si>
    <t>Geotekstiili (Deklareeritud tõmbetugevus MD/CMD ≥20 kN/m, 5,0 m lai, mittekootud) paigaldamine tihendatud ja profileeritud muldele</t>
  </si>
  <si>
    <r>
      <t>m</t>
    </r>
    <r>
      <rPr>
        <sz val="8"/>
        <color indexed="8"/>
        <rFont val="Arial"/>
        <family val="2"/>
        <charset val="186"/>
      </rPr>
      <t>²</t>
    </r>
  </si>
  <si>
    <t>Aherainest (fr. 10/90(125)mm) teealuse ehitamine koos tihendamisega, H=30 cm (+materjal ja vedu karjäärist)</t>
  </si>
  <si>
    <t>Liiklusmärgi ümbertõstmine (olemasolev)</t>
  </si>
  <si>
    <t>Mahasõidukoha ehitamine, tüüp M3 s.h.</t>
  </si>
  <si>
    <t>Aherainest (fr. 10/90(125)mm) tee-elemendi muldemulde laienduse ehitamine koos tihendamisega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</si>
  <si>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0"/>
        <rFont val="Arial"/>
        <charset val="186"/>
      </rPr>
      <t/>
    </r>
  </si>
  <si>
    <t>Aherainest (fr. 10/90(125)mm) tee-elemendi aluse ehitamine koos tihendamisega, H=30 cm (+materjal ja vedu karjäärist)</t>
  </si>
  <si>
    <t>Mahasõidukoha ehitamine, tüüp M1 s.h.</t>
  </si>
  <si>
    <t>Mahasõidukoha ehitamine, tüüp M2 s.h.</t>
  </si>
  <si>
    <t>Möödasõidukoha ehitamine, tüüp MSn s.h.</t>
  </si>
  <si>
    <t>Möödasõidukoha ehitamine, tüüp MSk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</si>
</sst>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28" applyAlignment="0"/>
  </cellStyleXfs>
  <cellXfs count="88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/>
    </xf>
    <xf numFmtId="1" fontId="30" fillId="0" borderId="14" xfId="57" applyFont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30" fillId="0" borderId="28" xfId="0" applyFont="1" applyBorder="1" applyAlignment="1">
      <alignment horizontal="right" vertical="center" wrapText="1"/>
    </xf>
    <xf numFmtId="165" fontId="3" fillId="0" borderId="28" xfId="55" applyNumberFormat="1" applyFont="1" applyBorder="1" applyAlignment="1">
      <alignment horizontal="left" vertical="center" wrapText="1"/>
    </xf>
    <xf numFmtId="0" fontId="2" fillId="0" borderId="28" xfId="0" applyFont="1" applyBorder="1" applyAlignment="1">
      <alignment horizontal="right" vertical="center"/>
    </xf>
    <xf numFmtId="0" fontId="2" fillId="0" borderId="28" xfId="42" applyFont="1" applyBorder="1" applyAlignment="1">
      <alignment horizontal="center" vertical="center"/>
    </xf>
    <xf numFmtId="1" fontId="2" fillId="0" borderId="28" xfId="0" applyNumberFormat="1" applyFont="1" applyBorder="1" applyAlignment="1">
      <alignment horizontal="right" vertical="center" wrapText="1"/>
    </xf>
    <xf numFmtId="0" fontId="29" fillId="0" borderId="28" xfId="0" applyFont="1" applyBorder="1" applyAlignment="1">
      <alignment vertical="center" wrapText="1"/>
    </xf>
    <xf numFmtId="4" fontId="2" fillId="0" borderId="28" xfId="0" applyNumberFormat="1" applyFont="1" applyBorder="1" applyAlignment="1">
      <alignment horizontal="right" vertical="center"/>
    </xf>
    <xf numFmtId="4" fontId="2" fillId="0" borderId="28" xfId="0" applyNumberFormat="1" applyFont="1" applyBorder="1" applyAlignment="1">
      <alignment horizontal="right" vertical="center" wrapText="1"/>
    </xf>
    <xf numFmtId="3" fontId="29" fillId="0" borderId="28" xfId="0" applyNumberFormat="1" applyFont="1" applyBorder="1" applyAlignment="1">
      <alignment vertical="center"/>
    </xf>
    <xf numFmtId="4" fontId="29" fillId="0" borderId="28" xfId="0" applyNumberFormat="1" applyFont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4" fontId="29" fillId="0" borderId="25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8" xfId="43" applyFont="1" applyBorder="1" applyAlignment="1">
      <alignment horizontal="left" vertical="center" wrapText="1"/>
    </xf>
    <xf numFmtId="0" fontId="2" fillId="0" borderId="28" xfId="43" applyFont="1" applyBorder="1" applyAlignment="1">
      <alignment horizontal="center" vertical="center"/>
    </xf>
    <xf numFmtId="0" fontId="2" fillId="0" borderId="28" xfId="43" applyFont="1" applyBorder="1" applyAlignment="1">
      <alignment horizontal="right" vertical="center" wrapText="1"/>
    </xf>
    <xf numFmtId="1" fontId="29" fillId="0" borderId="28" xfId="43" applyNumberFormat="1" applyFont="1" applyBorder="1" applyAlignment="1">
      <alignment horizontal="center" vertical="center"/>
    </xf>
    <xf numFmtId="3" fontId="2" fillId="0" borderId="28" xfId="43" applyNumberFormat="1" applyFont="1" applyBorder="1" applyAlignment="1">
      <alignment horizontal="right" vertical="center"/>
    </xf>
    <xf numFmtId="2" fontId="2" fillId="0" borderId="28" xfId="61" applyNumberFormat="1" applyFont="1" applyBorder="1" applyAlignment="1">
      <alignment horizontal="center" vertical="center"/>
    </xf>
    <xf numFmtId="0" fontId="2" fillId="0" borderId="28" xfId="43" applyFont="1" applyBorder="1" applyAlignment="1">
      <alignment horizontal="right" vertical="center"/>
    </xf>
    <xf numFmtId="165" fontId="2" fillId="0" borderId="28" xfId="55" applyNumberFormat="1" applyFont="1" applyBorder="1" applyAlignment="1">
      <alignment horizontal="left" vertical="center" wrapText="1"/>
    </xf>
    <xf numFmtId="0" fontId="2" fillId="0" borderId="28" xfId="61" applyFont="1" applyBorder="1" applyAlignment="1">
      <alignment horizontal="center" vertical="center"/>
    </xf>
    <xf numFmtId="1" fontId="2" fillId="0" borderId="28" xfId="43" applyNumberFormat="1" applyFont="1" applyBorder="1" applyAlignment="1">
      <alignment horizontal="right" vertical="center"/>
    </xf>
    <xf numFmtId="0" fontId="2" fillId="0" borderId="28" xfId="61" applyFont="1" applyBorder="1" applyAlignment="1">
      <alignment horizontal="right" vertical="center"/>
    </xf>
    <xf numFmtId="0" fontId="24" fillId="0" borderId="28" xfId="43" applyFont="1" applyBorder="1" applyAlignment="1">
      <alignment horizontal="left" vertical="center"/>
    </xf>
    <xf numFmtId="2" fontId="2" fillId="0" borderId="28" xfId="43" applyNumberFormat="1" applyFont="1" applyBorder="1" applyAlignment="1">
      <alignment horizontal="right" vertical="center"/>
    </xf>
    <xf numFmtId="2" fontId="2" fillId="0" borderId="28" xfId="43" applyNumberFormat="1" applyFont="1" applyBorder="1" applyAlignment="1">
      <alignment horizontal="left" vertical="center" wrapText="1"/>
    </xf>
    <xf numFmtId="0" fontId="2" fillId="0" borderId="28" xfId="42" applyFont="1" applyBorder="1" applyAlignment="1">
      <alignment vertical="center" wrapText="1"/>
    </xf>
    <xf numFmtId="165" fontId="2" fillId="0" borderId="28" xfId="43" applyNumberFormat="1" applyFont="1" applyBorder="1" applyAlignment="1">
      <alignment horizontal="center" vertical="center"/>
    </xf>
    <xf numFmtId="165" fontId="30" fillId="0" borderId="28" xfId="55" applyNumberFormat="1" applyFont="1" applyBorder="1" applyAlignment="1">
      <alignment horizontal="right" vertical="center" wrapText="1"/>
    </xf>
    <xf numFmtId="1" fontId="2" fillId="0" borderId="28" xfId="43" applyNumberFormat="1" applyFont="1" applyBorder="1" applyAlignment="1">
      <alignment horizontal="center" vertical="center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CD313361-786E-4AEF-9331-075DD2314D62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90"/>
  <sheetViews>
    <sheetView tabSelected="1" workbookViewId="0">
      <selection activeCell="B11" sqref="B11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2" customFormat="1" ht="43.8" customHeight="1" x14ac:dyDescent="0.25">
      <c r="A1" s="53" t="s">
        <v>46</v>
      </c>
      <c r="B1" s="54"/>
      <c r="C1" s="54"/>
      <c r="D1" s="54"/>
      <c r="E1" s="54"/>
      <c r="F1" s="54"/>
    </row>
    <row r="2" spans="1:50" s="12" customFormat="1" ht="12.75" customHeight="1" x14ac:dyDescent="0.25">
      <c r="A2" s="3"/>
      <c r="B2" s="6"/>
      <c r="C2" s="3"/>
      <c r="D2" s="9"/>
      <c r="E2" s="7"/>
      <c r="F2" s="7"/>
    </row>
    <row r="3" spans="1:50" s="12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55" t="s">
        <v>3</v>
      </c>
      <c r="B5" s="58" t="s">
        <v>1</v>
      </c>
      <c r="C5" s="58" t="s">
        <v>4</v>
      </c>
      <c r="D5" s="58" t="s">
        <v>5</v>
      </c>
      <c r="E5" s="61" t="s">
        <v>6</v>
      </c>
      <c r="F5" s="64" t="s">
        <v>7</v>
      </c>
    </row>
    <row r="6" spans="1:50" s="4" customFormat="1" ht="13.2" x14ac:dyDescent="0.25">
      <c r="A6" s="56"/>
      <c r="B6" s="59"/>
      <c r="C6" s="59"/>
      <c r="D6" s="59"/>
      <c r="E6" s="62"/>
      <c r="F6" s="65"/>
      <c r="G6" s="1"/>
      <c r="H6" s="1"/>
      <c r="I6" s="1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</row>
    <row r="7" spans="1:50" s="4" customFormat="1" ht="12.75" customHeight="1" thickBot="1" x14ac:dyDescent="0.3">
      <c r="A7" s="57"/>
      <c r="B7" s="60"/>
      <c r="C7" s="60"/>
      <c r="D7" s="10" t="s">
        <v>47</v>
      </c>
      <c r="E7" s="63"/>
      <c r="F7" s="66"/>
      <c r="G7" s="1"/>
      <c r="H7" s="1"/>
      <c r="I7" s="1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</row>
    <row r="8" spans="1:50" s="4" customFormat="1" ht="12.75" customHeight="1" x14ac:dyDescent="0.25">
      <c r="A8" s="67" t="s">
        <v>18</v>
      </c>
      <c r="B8" s="68"/>
      <c r="C8" s="68"/>
      <c r="D8" s="68"/>
      <c r="E8" s="68"/>
      <c r="F8" s="69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</row>
    <row r="9" spans="1:50" s="4" customFormat="1" ht="10.8" customHeight="1" x14ac:dyDescent="0.25">
      <c r="A9" s="13">
        <v>1</v>
      </c>
      <c r="B9" s="70" t="s">
        <v>34</v>
      </c>
      <c r="C9" s="71" t="s">
        <v>13</v>
      </c>
      <c r="D9" s="72">
        <v>5</v>
      </c>
      <c r="E9" s="14"/>
      <c r="F9" s="15">
        <f t="shared" ref="F9:F18" si="0">SUM(D9*E9)</f>
        <v>0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</row>
    <row r="10" spans="1:50" s="4" customFormat="1" ht="10.8" customHeight="1" x14ac:dyDescent="0.25">
      <c r="A10" s="13">
        <v>2</v>
      </c>
      <c r="B10" s="70" t="s">
        <v>51</v>
      </c>
      <c r="C10" s="73" t="s">
        <v>52</v>
      </c>
      <c r="D10" s="72">
        <v>6</v>
      </c>
      <c r="E10" s="14"/>
      <c r="F10" s="15">
        <f>SUM(D10*E10)</f>
        <v>0</v>
      </c>
      <c r="G10" s="12"/>
      <c r="H10" s="12"/>
      <c r="I10" s="16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</row>
    <row r="11" spans="1:50" s="4" customFormat="1" ht="10.8" customHeight="1" x14ac:dyDescent="0.25">
      <c r="A11" s="13">
        <v>3</v>
      </c>
      <c r="B11" s="70" t="s">
        <v>53</v>
      </c>
      <c r="C11" s="73" t="s">
        <v>14</v>
      </c>
      <c r="D11" s="72">
        <v>1</v>
      </c>
      <c r="E11" s="14"/>
      <c r="F11" s="15">
        <f t="shared" si="0"/>
        <v>0</v>
      </c>
      <c r="G11" s="12"/>
      <c r="H11" s="12"/>
      <c r="I11" s="16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50" s="4" customFormat="1" ht="21" customHeight="1" x14ac:dyDescent="0.25">
      <c r="A12" s="13">
        <v>4</v>
      </c>
      <c r="B12" s="70" t="s">
        <v>54</v>
      </c>
      <c r="C12" s="73" t="s">
        <v>52</v>
      </c>
      <c r="D12" s="72">
        <v>2</v>
      </c>
      <c r="E12" s="14"/>
      <c r="F12" s="15">
        <f t="shared" si="0"/>
        <v>0</v>
      </c>
      <c r="G12" s="12"/>
      <c r="H12" s="12"/>
      <c r="I12" s="16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</row>
    <row r="13" spans="1:50" s="4" customFormat="1" ht="21.6" customHeight="1" x14ac:dyDescent="0.25">
      <c r="A13" s="13">
        <v>5</v>
      </c>
      <c r="B13" s="70" t="s">
        <v>55</v>
      </c>
      <c r="C13" s="73" t="s">
        <v>52</v>
      </c>
      <c r="D13" s="72">
        <v>10</v>
      </c>
      <c r="E13" s="14"/>
      <c r="F13" s="15">
        <f t="shared" si="0"/>
        <v>0</v>
      </c>
      <c r="G13" s="12"/>
      <c r="H13" s="12"/>
      <c r="I13" s="16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</row>
    <row r="14" spans="1:50" s="4" customFormat="1" ht="10.8" customHeight="1" x14ac:dyDescent="0.25">
      <c r="A14" s="13">
        <v>6</v>
      </c>
      <c r="B14" s="20" t="s">
        <v>56</v>
      </c>
      <c r="C14" s="21" t="s">
        <v>15</v>
      </c>
      <c r="D14" s="74">
        <v>6134</v>
      </c>
      <c r="E14" s="14"/>
      <c r="F14" s="15">
        <f t="shared" si="0"/>
        <v>0</v>
      </c>
      <c r="G14" s="12"/>
      <c r="H14" s="12"/>
      <c r="I14" s="16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</row>
    <row r="15" spans="1:50" s="4" customFormat="1" ht="21.6" customHeight="1" x14ac:dyDescent="0.25">
      <c r="A15" s="13">
        <v>7</v>
      </c>
      <c r="B15" s="70" t="s">
        <v>57</v>
      </c>
      <c r="C15" s="75" t="s">
        <v>41</v>
      </c>
      <c r="D15" s="76">
        <v>170</v>
      </c>
      <c r="E15" s="14"/>
      <c r="F15" s="15">
        <f t="shared" si="0"/>
        <v>0</v>
      </c>
      <c r="G15" s="12"/>
      <c r="H15" s="12"/>
      <c r="I15" s="16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</row>
    <row r="16" spans="1:50" s="4" customFormat="1" ht="10.8" customHeight="1" x14ac:dyDescent="0.25">
      <c r="A16" s="13">
        <v>8</v>
      </c>
      <c r="B16" s="77" t="s">
        <v>58</v>
      </c>
      <c r="C16" s="78" t="s">
        <v>14</v>
      </c>
      <c r="D16" s="79">
        <v>1</v>
      </c>
      <c r="E16" s="14"/>
      <c r="F16" s="15">
        <f t="shared" si="0"/>
        <v>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</row>
    <row r="17" spans="1:50" s="4" customFormat="1" ht="10.8" customHeight="1" x14ac:dyDescent="0.25">
      <c r="A17" s="13">
        <v>9</v>
      </c>
      <c r="B17" s="77" t="s">
        <v>59</v>
      </c>
      <c r="C17" s="73" t="s">
        <v>52</v>
      </c>
      <c r="D17" s="79">
        <v>35</v>
      </c>
      <c r="E17" s="14"/>
      <c r="F17" s="15">
        <f t="shared" si="0"/>
        <v>0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</row>
    <row r="18" spans="1:50" s="4" customFormat="1" ht="21" customHeight="1" x14ac:dyDescent="0.25">
      <c r="A18" s="13">
        <v>10</v>
      </c>
      <c r="B18" s="77" t="s">
        <v>60</v>
      </c>
      <c r="C18" s="73" t="s">
        <v>52</v>
      </c>
      <c r="D18" s="79">
        <v>10</v>
      </c>
      <c r="E18" s="14"/>
      <c r="F18" s="15">
        <f t="shared" si="0"/>
        <v>0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</row>
    <row r="19" spans="1:50" s="4" customFormat="1" ht="10.8" customHeight="1" x14ac:dyDescent="0.25">
      <c r="A19" s="13">
        <v>11</v>
      </c>
      <c r="B19" s="77" t="s">
        <v>61</v>
      </c>
      <c r="C19" s="73" t="s">
        <v>52</v>
      </c>
      <c r="D19" s="79">
        <v>25</v>
      </c>
      <c r="E19" s="14"/>
      <c r="F19" s="15">
        <f t="shared" ref="F19" si="1">SUM(D19*E19)</f>
        <v>0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</row>
    <row r="20" spans="1:50" s="4" customFormat="1" ht="12.75" customHeight="1" x14ac:dyDescent="0.25">
      <c r="A20" s="40" t="s">
        <v>19</v>
      </c>
      <c r="B20" s="41"/>
      <c r="C20" s="41"/>
      <c r="D20" s="41"/>
      <c r="E20" s="41"/>
      <c r="F20" s="4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</row>
    <row r="21" spans="1:50" s="4" customFormat="1" ht="10.8" customHeight="1" x14ac:dyDescent="0.25">
      <c r="A21" s="13">
        <v>12</v>
      </c>
      <c r="B21" s="70" t="s">
        <v>62</v>
      </c>
      <c r="C21" s="71" t="s">
        <v>15</v>
      </c>
      <c r="D21" s="76">
        <v>38</v>
      </c>
      <c r="E21" s="30"/>
      <c r="F21" s="15">
        <f t="shared" ref="F21:F34" si="2">SUM(D21*E21)</f>
        <v>0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</row>
    <row r="22" spans="1:50" s="4" customFormat="1" ht="10.8" customHeight="1" x14ac:dyDescent="0.25">
      <c r="A22" s="13">
        <v>13</v>
      </c>
      <c r="B22" s="70" t="s">
        <v>63</v>
      </c>
      <c r="C22" s="71" t="s">
        <v>15</v>
      </c>
      <c r="D22" s="76">
        <v>27</v>
      </c>
      <c r="E22" s="30"/>
      <c r="F22" s="15">
        <f t="shared" si="2"/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</row>
    <row r="23" spans="1:50" s="4" customFormat="1" ht="10.8" customHeight="1" x14ac:dyDescent="0.25">
      <c r="A23" s="13">
        <v>14</v>
      </c>
      <c r="B23" s="70" t="s">
        <v>64</v>
      </c>
      <c r="C23" s="71" t="s">
        <v>15</v>
      </c>
      <c r="D23" s="76">
        <v>24</v>
      </c>
      <c r="E23" s="30"/>
      <c r="F23" s="15">
        <f t="shared" si="2"/>
        <v>0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</row>
    <row r="24" spans="1:50" s="4" customFormat="1" ht="10.8" customHeight="1" x14ac:dyDescent="0.25">
      <c r="A24" s="13">
        <v>15</v>
      </c>
      <c r="B24" s="70" t="s">
        <v>65</v>
      </c>
      <c r="C24" s="73" t="s">
        <v>15</v>
      </c>
      <c r="D24" s="76">
        <v>76</v>
      </c>
      <c r="E24" s="30"/>
      <c r="F24" s="15">
        <f t="shared" si="2"/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</row>
    <row r="25" spans="1:50" s="4" customFormat="1" ht="10.8" customHeight="1" x14ac:dyDescent="0.25">
      <c r="A25" s="13">
        <v>16</v>
      </c>
      <c r="B25" s="70" t="s">
        <v>66</v>
      </c>
      <c r="C25" s="73" t="s">
        <v>15</v>
      </c>
      <c r="D25" s="76">
        <v>32</v>
      </c>
      <c r="E25" s="30"/>
      <c r="F25" s="15">
        <f t="shared" si="2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</row>
    <row r="26" spans="1:50" s="4" customFormat="1" ht="10.8" customHeight="1" x14ac:dyDescent="0.25">
      <c r="A26" s="13">
        <v>17</v>
      </c>
      <c r="B26" s="70" t="s">
        <v>67</v>
      </c>
      <c r="C26" s="73" t="s">
        <v>68</v>
      </c>
      <c r="D26" s="76">
        <v>6</v>
      </c>
      <c r="E26" s="30"/>
      <c r="F26" s="15">
        <f t="shared" si="2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</row>
    <row r="27" spans="1:50" s="4" customFormat="1" ht="10.8" customHeight="1" x14ac:dyDescent="0.25">
      <c r="A27" s="13">
        <v>18</v>
      </c>
      <c r="B27" s="70" t="s">
        <v>69</v>
      </c>
      <c r="C27" s="73" t="s">
        <v>68</v>
      </c>
      <c r="D27" s="76">
        <v>1</v>
      </c>
      <c r="E27" s="30"/>
      <c r="F27" s="15">
        <f t="shared" si="2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</row>
    <row r="28" spans="1:50" s="4" customFormat="1" ht="10.8" customHeight="1" x14ac:dyDescent="0.25">
      <c r="A28" s="13">
        <v>19</v>
      </c>
      <c r="B28" s="70" t="s">
        <v>70</v>
      </c>
      <c r="C28" s="73" t="s">
        <v>68</v>
      </c>
      <c r="D28" s="76">
        <v>1</v>
      </c>
      <c r="E28" s="30"/>
      <c r="F28" s="15">
        <f t="shared" si="2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</row>
    <row r="29" spans="1:50" s="4" customFormat="1" ht="10.8" customHeight="1" x14ac:dyDescent="0.25">
      <c r="A29" s="13">
        <v>20</v>
      </c>
      <c r="B29" s="70" t="s">
        <v>71</v>
      </c>
      <c r="C29" s="73" t="s">
        <v>68</v>
      </c>
      <c r="D29" s="76">
        <v>1</v>
      </c>
      <c r="E29" s="30"/>
      <c r="F29" s="15">
        <f t="shared" si="2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</row>
    <row r="30" spans="1:50" s="4" customFormat="1" ht="10.8" customHeight="1" x14ac:dyDescent="0.25">
      <c r="A30" s="13">
        <v>21</v>
      </c>
      <c r="B30" s="70" t="s">
        <v>72</v>
      </c>
      <c r="C30" s="73" t="s">
        <v>15</v>
      </c>
      <c r="D30" s="76">
        <v>9</v>
      </c>
      <c r="E30" s="30"/>
      <c r="F30" s="15">
        <f t="shared" si="2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</row>
    <row r="31" spans="1:50" s="4" customFormat="1" ht="10.8" customHeight="1" x14ac:dyDescent="0.25">
      <c r="A31" s="13">
        <v>22</v>
      </c>
      <c r="B31" s="70" t="s">
        <v>73</v>
      </c>
      <c r="C31" s="78" t="s">
        <v>74</v>
      </c>
      <c r="D31" s="80">
        <v>50</v>
      </c>
      <c r="E31" s="30"/>
      <c r="F31" s="15">
        <f t="shared" si="2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</row>
    <row r="32" spans="1:50" s="4" customFormat="1" ht="10.8" customHeight="1" x14ac:dyDescent="0.25">
      <c r="A32" s="13">
        <v>23</v>
      </c>
      <c r="B32" s="70" t="s">
        <v>75</v>
      </c>
      <c r="C32" s="73" t="s">
        <v>52</v>
      </c>
      <c r="D32" s="76">
        <v>8</v>
      </c>
      <c r="E32" s="30"/>
      <c r="F32" s="15">
        <f t="shared" si="2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</row>
    <row r="33" spans="1:50" s="4" customFormat="1" ht="10.8" customHeight="1" x14ac:dyDescent="0.25">
      <c r="A33" s="13">
        <v>24</v>
      </c>
      <c r="B33" s="70" t="s">
        <v>76</v>
      </c>
      <c r="C33" s="73" t="s">
        <v>52</v>
      </c>
      <c r="D33" s="76">
        <v>203</v>
      </c>
      <c r="E33" s="30"/>
      <c r="F33" s="15">
        <f t="shared" si="2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</row>
    <row r="34" spans="1:50" s="4" customFormat="1" ht="10.8" customHeight="1" x14ac:dyDescent="0.25">
      <c r="A34" s="13">
        <v>25</v>
      </c>
      <c r="B34" s="70" t="s">
        <v>77</v>
      </c>
      <c r="C34" s="73" t="s">
        <v>14</v>
      </c>
      <c r="D34" s="76">
        <v>12</v>
      </c>
      <c r="E34" s="30"/>
      <c r="F34" s="15">
        <f t="shared" si="2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</row>
    <row r="35" spans="1:50" s="4" customFormat="1" ht="12.6" customHeight="1" x14ac:dyDescent="0.25">
      <c r="A35" s="40" t="s">
        <v>49</v>
      </c>
      <c r="B35" s="41"/>
      <c r="C35" s="41"/>
      <c r="D35" s="41"/>
      <c r="E35" s="41"/>
      <c r="F35" s="4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</row>
    <row r="36" spans="1:50" s="4" customFormat="1" ht="10.8" customHeight="1" x14ac:dyDescent="0.25">
      <c r="A36" s="13">
        <v>26</v>
      </c>
      <c r="B36" s="81" t="s">
        <v>78</v>
      </c>
      <c r="C36" s="71" t="s">
        <v>28</v>
      </c>
      <c r="D36" s="82">
        <v>6.35</v>
      </c>
      <c r="E36" s="30"/>
      <c r="F36" s="15">
        <f t="shared" ref="F36:F68" si="3">SUM(D36*E36)</f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</row>
    <row r="37" spans="1:50" s="4" customFormat="1" ht="21" customHeight="1" x14ac:dyDescent="0.25">
      <c r="A37" s="13">
        <v>27</v>
      </c>
      <c r="B37" s="83" t="s">
        <v>79</v>
      </c>
      <c r="C37" s="75" t="s">
        <v>41</v>
      </c>
      <c r="D37" s="74">
        <v>1270</v>
      </c>
      <c r="E37" s="30"/>
      <c r="F37" s="15">
        <f t="shared" si="3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</row>
    <row r="38" spans="1:50" s="4" customFormat="1" ht="10.8" customHeight="1" x14ac:dyDescent="0.25">
      <c r="A38" s="13">
        <v>28</v>
      </c>
      <c r="B38" s="70" t="s">
        <v>80</v>
      </c>
      <c r="C38" s="71" t="s">
        <v>42</v>
      </c>
      <c r="D38" s="74">
        <v>1270</v>
      </c>
      <c r="E38" s="30"/>
      <c r="F38" s="15">
        <f t="shared" si="3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</row>
    <row r="39" spans="1:50" s="4" customFormat="1" ht="21.6" customHeight="1" x14ac:dyDescent="0.25">
      <c r="A39" s="13">
        <v>29</v>
      </c>
      <c r="B39" s="20" t="s">
        <v>81</v>
      </c>
      <c r="C39" s="71" t="s">
        <v>82</v>
      </c>
      <c r="D39" s="74">
        <v>33340</v>
      </c>
      <c r="E39" s="30"/>
      <c r="F39" s="15">
        <f t="shared" si="3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</row>
    <row r="40" spans="1:50" s="4" customFormat="1" ht="21.6" customHeight="1" x14ac:dyDescent="0.25">
      <c r="A40" s="13">
        <v>30</v>
      </c>
      <c r="B40" s="70" t="s">
        <v>83</v>
      </c>
      <c r="C40" s="71" t="s">
        <v>42</v>
      </c>
      <c r="D40" s="74">
        <v>9910</v>
      </c>
      <c r="E40" s="30"/>
      <c r="F40" s="15">
        <f t="shared" si="3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</row>
    <row r="41" spans="1:50" s="4" customFormat="1" ht="21.6" customHeight="1" x14ac:dyDescent="0.25">
      <c r="A41" s="13">
        <v>31</v>
      </c>
      <c r="B41" s="20" t="s">
        <v>43</v>
      </c>
      <c r="C41" s="71" t="s">
        <v>42</v>
      </c>
      <c r="D41" s="74">
        <v>3000</v>
      </c>
      <c r="E41" s="30"/>
      <c r="F41" s="15">
        <f t="shared" si="3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</row>
    <row r="42" spans="1:50" s="4" customFormat="1" ht="10.8" customHeight="1" x14ac:dyDescent="0.25">
      <c r="A42" s="13">
        <v>32</v>
      </c>
      <c r="B42" s="84" t="s">
        <v>84</v>
      </c>
      <c r="C42" s="71" t="s">
        <v>14</v>
      </c>
      <c r="D42" s="79">
        <v>1</v>
      </c>
      <c r="E42" s="30"/>
      <c r="F42" s="15">
        <f t="shared" si="3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</row>
    <row r="43" spans="1:50" s="4" customFormat="1" ht="10.8" customHeight="1" x14ac:dyDescent="0.25">
      <c r="A43" s="13">
        <v>33</v>
      </c>
      <c r="B43" s="24" t="s">
        <v>85</v>
      </c>
      <c r="C43" s="85" t="s">
        <v>14</v>
      </c>
      <c r="D43" s="79">
        <v>15</v>
      </c>
      <c r="E43" s="30"/>
      <c r="F43" s="15">
        <f t="shared" si="3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</row>
    <row r="44" spans="1:50" s="4" customFormat="1" ht="21.6" customHeight="1" x14ac:dyDescent="0.25">
      <c r="A44" s="13">
        <v>34</v>
      </c>
      <c r="B44" s="86" t="s">
        <v>86</v>
      </c>
      <c r="C44" s="87" t="s">
        <v>87</v>
      </c>
      <c r="D44" s="79">
        <v>204</v>
      </c>
      <c r="E44" s="30"/>
      <c r="F44" s="15">
        <f>SUM(D44*E44)</f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</row>
    <row r="45" spans="1:50" s="4" customFormat="1" ht="21" customHeight="1" x14ac:dyDescent="0.25">
      <c r="A45" s="13">
        <v>35</v>
      </c>
      <c r="B45" s="17" t="s">
        <v>50</v>
      </c>
      <c r="C45" s="87" t="s">
        <v>45</v>
      </c>
      <c r="D45" s="79">
        <v>2229</v>
      </c>
      <c r="E45" s="30"/>
      <c r="F45" s="15">
        <f t="shared" si="3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</row>
    <row r="46" spans="1:50" s="4" customFormat="1" ht="21.6" customHeight="1" x14ac:dyDescent="0.25">
      <c r="A46" s="13">
        <v>36</v>
      </c>
      <c r="B46" s="23" t="s">
        <v>88</v>
      </c>
      <c r="C46" s="87" t="s">
        <v>87</v>
      </c>
      <c r="D46" s="79">
        <v>504</v>
      </c>
      <c r="E46" s="30"/>
      <c r="F46" s="15">
        <f t="shared" si="3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</row>
    <row r="47" spans="1:50" s="4" customFormat="1" ht="21.6" customHeight="1" x14ac:dyDescent="0.25">
      <c r="A47" s="13">
        <v>37</v>
      </c>
      <c r="B47" s="23" t="s">
        <v>44</v>
      </c>
      <c r="C47" s="87" t="s">
        <v>87</v>
      </c>
      <c r="D47" s="79">
        <v>141</v>
      </c>
      <c r="E47" s="30"/>
      <c r="F47" s="15">
        <f t="shared" si="3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</row>
    <row r="48" spans="1:50" s="4" customFormat="1" ht="10.8" customHeight="1" x14ac:dyDescent="0.25">
      <c r="A48" s="13">
        <v>38</v>
      </c>
      <c r="B48" s="24" t="s">
        <v>89</v>
      </c>
      <c r="C48" s="85" t="s">
        <v>14</v>
      </c>
      <c r="D48" s="79">
        <v>1</v>
      </c>
      <c r="E48" s="30"/>
      <c r="F48" s="15">
        <f t="shared" si="3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</row>
    <row r="49" spans="1:50" s="4" customFormat="1" ht="21" customHeight="1" x14ac:dyDescent="0.25">
      <c r="A49" s="13">
        <v>39</v>
      </c>
      <c r="B49" s="17" t="s">
        <v>50</v>
      </c>
      <c r="C49" s="87" t="s">
        <v>45</v>
      </c>
      <c r="D49" s="79">
        <v>150</v>
      </c>
      <c r="E49" s="30"/>
      <c r="F49" s="15">
        <f t="shared" si="3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</row>
    <row r="50" spans="1:50" s="4" customFormat="1" ht="21.6" customHeight="1" x14ac:dyDescent="0.25">
      <c r="A50" s="13">
        <v>40</v>
      </c>
      <c r="B50" s="23" t="s">
        <v>88</v>
      </c>
      <c r="C50" s="87" t="s">
        <v>87</v>
      </c>
      <c r="D50" s="79">
        <v>46</v>
      </c>
      <c r="E50" s="30"/>
      <c r="F50" s="15">
        <f t="shared" si="3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</row>
    <row r="51" spans="1:50" s="4" customFormat="1" ht="21.6" customHeight="1" x14ac:dyDescent="0.25">
      <c r="A51" s="13">
        <v>41</v>
      </c>
      <c r="B51" s="23" t="s">
        <v>44</v>
      </c>
      <c r="C51" s="87" t="s">
        <v>87</v>
      </c>
      <c r="D51" s="79">
        <v>14</v>
      </c>
      <c r="E51" s="30"/>
      <c r="F51" s="15">
        <f t="shared" si="3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</row>
    <row r="52" spans="1:50" s="4" customFormat="1" ht="10.8" customHeight="1" x14ac:dyDescent="0.25">
      <c r="A52" s="13">
        <v>42</v>
      </c>
      <c r="B52" s="24" t="s">
        <v>90</v>
      </c>
      <c r="C52" s="85" t="s">
        <v>14</v>
      </c>
      <c r="D52" s="79">
        <v>2</v>
      </c>
      <c r="E52" s="30"/>
      <c r="F52" s="15">
        <f t="shared" si="3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</row>
    <row r="53" spans="1:50" s="4" customFormat="1" ht="21" customHeight="1" x14ac:dyDescent="0.25">
      <c r="A53" s="13">
        <v>43</v>
      </c>
      <c r="B53" s="17" t="s">
        <v>50</v>
      </c>
      <c r="C53" s="87" t="s">
        <v>45</v>
      </c>
      <c r="D53" s="79">
        <v>500</v>
      </c>
      <c r="E53" s="30"/>
      <c r="F53" s="15">
        <f t="shared" si="3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</row>
    <row r="54" spans="1:50" s="4" customFormat="1" ht="21" customHeight="1" x14ac:dyDescent="0.25">
      <c r="A54" s="13">
        <v>44</v>
      </c>
      <c r="B54" s="23" t="s">
        <v>88</v>
      </c>
      <c r="C54" s="87" t="s">
        <v>87</v>
      </c>
      <c r="D54" s="79">
        <v>122</v>
      </c>
      <c r="E54" s="30"/>
      <c r="F54" s="15">
        <f t="shared" si="3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</row>
    <row r="55" spans="1:50" s="4" customFormat="1" ht="21.6" customHeight="1" x14ac:dyDescent="0.25">
      <c r="A55" s="13">
        <v>45</v>
      </c>
      <c r="B55" s="23" t="s">
        <v>44</v>
      </c>
      <c r="C55" s="87" t="s">
        <v>87</v>
      </c>
      <c r="D55" s="79">
        <v>38</v>
      </c>
      <c r="E55" s="30"/>
      <c r="F55" s="15">
        <f t="shared" si="3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</row>
    <row r="56" spans="1:50" s="4" customFormat="1" ht="10.8" customHeight="1" x14ac:dyDescent="0.25">
      <c r="A56" s="13">
        <v>46</v>
      </c>
      <c r="B56" s="24" t="s">
        <v>91</v>
      </c>
      <c r="C56" s="85" t="s">
        <v>14</v>
      </c>
      <c r="D56" s="79">
        <v>1</v>
      </c>
      <c r="E56" s="30"/>
      <c r="F56" s="15">
        <f t="shared" si="3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</row>
    <row r="57" spans="1:50" s="4" customFormat="1" ht="21.6" customHeight="1" x14ac:dyDescent="0.25">
      <c r="A57" s="13">
        <v>47</v>
      </c>
      <c r="B57" s="86" t="s">
        <v>86</v>
      </c>
      <c r="C57" s="87" t="s">
        <v>87</v>
      </c>
      <c r="D57" s="79">
        <v>125</v>
      </c>
      <c r="E57" s="30"/>
      <c r="F57" s="15">
        <f t="shared" si="3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</row>
    <row r="58" spans="1:50" s="4" customFormat="1" ht="21" customHeight="1" x14ac:dyDescent="0.25">
      <c r="A58" s="13">
        <v>48</v>
      </c>
      <c r="B58" s="17" t="s">
        <v>50</v>
      </c>
      <c r="C58" s="87" t="s">
        <v>45</v>
      </c>
      <c r="D58" s="79">
        <v>275</v>
      </c>
      <c r="E58" s="30"/>
      <c r="F58" s="15">
        <f>SUM(D58*E58)</f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</row>
    <row r="59" spans="1:50" s="4" customFormat="1" ht="21.6" customHeight="1" x14ac:dyDescent="0.25">
      <c r="A59" s="13">
        <v>49</v>
      </c>
      <c r="B59" s="23" t="s">
        <v>88</v>
      </c>
      <c r="C59" s="87" t="s">
        <v>87</v>
      </c>
      <c r="D59" s="79">
        <v>93</v>
      </c>
      <c r="E59" s="30"/>
      <c r="F59" s="15">
        <f t="shared" si="3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</row>
    <row r="60" spans="1:50" s="4" customFormat="1" ht="21.6" customHeight="1" x14ac:dyDescent="0.25">
      <c r="A60" s="13">
        <v>50</v>
      </c>
      <c r="B60" s="23" t="s">
        <v>44</v>
      </c>
      <c r="C60" s="87" t="s">
        <v>87</v>
      </c>
      <c r="D60" s="79">
        <v>23</v>
      </c>
      <c r="E60" s="30"/>
      <c r="F60" s="15">
        <f t="shared" si="3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</row>
    <row r="61" spans="1:50" s="4" customFormat="1" ht="10.8" customHeight="1" x14ac:dyDescent="0.25">
      <c r="A61" s="13">
        <v>51</v>
      </c>
      <c r="B61" s="24" t="s">
        <v>92</v>
      </c>
      <c r="C61" s="85" t="s">
        <v>14</v>
      </c>
      <c r="D61" s="79">
        <v>5</v>
      </c>
      <c r="E61" s="30"/>
      <c r="F61" s="15">
        <f t="shared" si="3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</row>
    <row r="62" spans="1:50" s="4" customFormat="1" ht="21" customHeight="1" x14ac:dyDescent="0.25">
      <c r="A62" s="13">
        <v>52</v>
      </c>
      <c r="B62" s="86" t="s">
        <v>86</v>
      </c>
      <c r="C62" s="87" t="s">
        <v>87</v>
      </c>
      <c r="D62" s="79">
        <v>525</v>
      </c>
      <c r="E62" s="32"/>
      <c r="F62" s="15">
        <f t="shared" si="3"/>
        <v>0</v>
      </c>
      <c r="G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</row>
    <row r="63" spans="1:50" s="4" customFormat="1" ht="21.6" customHeight="1" x14ac:dyDescent="0.25">
      <c r="A63" s="13">
        <v>53</v>
      </c>
      <c r="B63" s="17" t="s">
        <v>50</v>
      </c>
      <c r="C63" s="87" t="s">
        <v>45</v>
      </c>
      <c r="D63" s="74">
        <v>1325</v>
      </c>
      <c r="E63" s="32"/>
      <c r="F63" s="15">
        <f t="shared" si="3"/>
        <v>0</v>
      </c>
      <c r="G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</row>
    <row r="64" spans="1:50" s="4" customFormat="1" ht="21.6" customHeight="1" x14ac:dyDescent="0.25">
      <c r="A64" s="13">
        <v>54</v>
      </c>
      <c r="B64" s="23" t="s">
        <v>88</v>
      </c>
      <c r="C64" s="87" t="s">
        <v>87</v>
      </c>
      <c r="D64" s="79">
        <v>250</v>
      </c>
      <c r="E64" s="32"/>
      <c r="F64" s="15">
        <f t="shared" si="3"/>
        <v>0</v>
      </c>
      <c r="G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</row>
    <row r="65" spans="1:50" s="4" customFormat="1" ht="21.6" customHeight="1" x14ac:dyDescent="0.25">
      <c r="A65" s="13">
        <v>55</v>
      </c>
      <c r="B65" s="23" t="s">
        <v>44</v>
      </c>
      <c r="C65" s="87" t="s">
        <v>87</v>
      </c>
      <c r="D65" s="79">
        <v>75</v>
      </c>
      <c r="E65" s="32"/>
      <c r="F65" s="15">
        <f t="shared" si="3"/>
        <v>0</v>
      </c>
      <c r="G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</row>
    <row r="66" spans="1:50" s="4" customFormat="1" ht="21.6" customHeight="1" x14ac:dyDescent="0.25">
      <c r="A66" s="13">
        <v>56</v>
      </c>
      <c r="B66" s="20" t="s">
        <v>35</v>
      </c>
      <c r="C66" s="26" t="s">
        <v>36</v>
      </c>
      <c r="D66" s="25">
        <v>2</v>
      </c>
      <c r="E66" s="30"/>
      <c r="F66" s="15">
        <f t="shared" si="3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</row>
    <row r="67" spans="1:50" s="4" customFormat="1" ht="10.8" customHeight="1" x14ac:dyDescent="0.25">
      <c r="A67" s="13">
        <v>57</v>
      </c>
      <c r="B67" s="20" t="s">
        <v>37</v>
      </c>
      <c r="C67" s="26" t="s">
        <v>36</v>
      </c>
      <c r="D67" s="25">
        <v>2</v>
      </c>
      <c r="E67" s="30"/>
      <c r="F67" s="15">
        <f t="shared" si="3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</row>
    <row r="68" spans="1:50" s="4" customFormat="1" ht="21.6" customHeight="1" x14ac:dyDescent="0.25">
      <c r="A68" s="13">
        <v>58</v>
      </c>
      <c r="B68" s="20" t="s">
        <v>38</v>
      </c>
      <c r="C68" s="26" t="s">
        <v>36</v>
      </c>
      <c r="D68" s="25">
        <v>2</v>
      </c>
      <c r="E68" s="30"/>
      <c r="F68" s="15">
        <f t="shared" si="3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</row>
    <row r="69" spans="1:50" s="4" customFormat="1" ht="12.6" customHeight="1" x14ac:dyDescent="0.25">
      <c r="A69" s="40" t="s">
        <v>23</v>
      </c>
      <c r="B69" s="41"/>
      <c r="C69" s="41"/>
      <c r="D69" s="41"/>
      <c r="E69" s="41"/>
      <c r="F69" s="4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</row>
    <row r="70" spans="1:50" s="4" customFormat="1" ht="10.8" customHeight="1" x14ac:dyDescent="0.25">
      <c r="A70" s="13">
        <v>59</v>
      </c>
      <c r="B70" s="28" t="s">
        <v>24</v>
      </c>
      <c r="C70" s="21" t="s">
        <v>14</v>
      </c>
      <c r="D70" s="27">
        <v>2</v>
      </c>
      <c r="E70" s="29"/>
      <c r="F70" s="15">
        <f t="shared" ref="F70:F73" si="4">SUM(D70*E70)</f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</row>
    <row r="71" spans="1:50" s="19" customFormat="1" ht="10.8" customHeight="1" x14ac:dyDescent="0.25">
      <c r="A71" s="13">
        <v>60</v>
      </c>
      <c r="B71" s="20" t="s">
        <v>39</v>
      </c>
      <c r="C71" s="22" t="s">
        <v>26</v>
      </c>
      <c r="D71" s="31">
        <v>2</v>
      </c>
      <c r="E71" s="32"/>
      <c r="F71" s="15">
        <f>SUM(D71*E71)</f>
        <v>0</v>
      </c>
      <c r="G71" s="18"/>
      <c r="H71" s="18"/>
      <c r="I71" s="18"/>
      <c r="J71" s="18"/>
    </row>
    <row r="72" spans="1:50" s="4" customFormat="1" ht="21.6" customHeight="1" x14ac:dyDescent="0.25">
      <c r="A72" s="13">
        <v>61</v>
      </c>
      <c r="B72" s="28" t="s">
        <v>48</v>
      </c>
      <c r="C72" s="21" t="s">
        <v>14</v>
      </c>
      <c r="D72" s="27">
        <v>1</v>
      </c>
      <c r="E72" s="29"/>
      <c r="F72" s="15">
        <f t="shared" si="4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</row>
    <row r="73" spans="1:50" s="4" customFormat="1" ht="32.4" customHeight="1" x14ac:dyDescent="0.25">
      <c r="A73" s="13">
        <v>62</v>
      </c>
      <c r="B73" s="28" t="s">
        <v>25</v>
      </c>
      <c r="C73" s="21" t="s">
        <v>26</v>
      </c>
      <c r="D73" s="27">
        <v>1</v>
      </c>
      <c r="E73" s="29"/>
      <c r="F73" s="15">
        <f t="shared" si="4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</row>
    <row r="74" spans="1:50" s="19" customFormat="1" ht="10.8" customHeight="1" thickBot="1" x14ac:dyDescent="0.3">
      <c r="A74" s="33">
        <v>63</v>
      </c>
      <c r="B74" s="34" t="s">
        <v>40</v>
      </c>
      <c r="C74" s="35" t="s">
        <v>27</v>
      </c>
      <c r="D74" s="36">
        <v>2.54</v>
      </c>
      <c r="E74" s="37"/>
      <c r="F74" s="38">
        <f>SUM(D74*E74)</f>
        <v>0</v>
      </c>
      <c r="G74" s="18"/>
      <c r="H74" s="18"/>
      <c r="I74" s="18"/>
      <c r="J74" s="18"/>
    </row>
    <row r="75" spans="1:50" s="12" customFormat="1" ht="15" customHeight="1" x14ac:dyDescent="0.25">
      <c r="A75" s="8"/>
      <c r="B75" s="6"/>
      <c r="C75" s="47" t="s">
        <v>2</v>
      </c>
      <c r="D75" s="48"/>
      <c r="E75" s="51">
        <f>SUM(F9:F74)</f>
        <v>0</v>
      </c>
      <c r="F75" s="52"/>
    </row>
    <row r="76" spans="1:50" s="12" customFormat="1" ht="15" customHeight="1" x14ac:dyDescent="0.25">
      <c r="A76" s="8"/>
      <c r="B76" s="6"/>
      <c r="C76" s="43" t="s">
        <v>8</v>
      </c>
      <c r="D76" s="44"/>
      <c r="E76" s="45">
        <f>E75*0.2</f>
        <v>0</v>
      </c>
      <c r="F76" s="46"/>
    </row>
    <row r="77" spans="1:50" s="12" customFormat="1" ht="15" customHeight="1" thickBot="1" x14ac:dyDescent="0.3">
      <c r="A77" s="11"/>
      <c r="B77" s="6"/>
      <c r="C77" s="47" t="s">
        <v>0</v>
      </c>
      <c r="D77" s="48"/>
      <c r="E77" s="49">
        <f>E75+E76</f>
        <v>0</v>
      </c>
      <c r="F77" s="50"/>
    </row>
    <row r="78" spans="1:50" s="12" customFormat="1" ht="12.75" customHeight="1" x14ac:dyDescent="0.25">
      <c r="A78" s="39" t="s">
        <v>9</v>
      </c>
      <c r="B78" s="39"/>
      <c r="C78" s="39"/>
      <c r="D78" s="39"/>
      <c r="E78" s="39"/>
      <c r="F78" s="39"/>
    </row>
    <row r="79" spans="1:50" s="12" customFormat="1" ht="12.75" customHeight="1" x14ac:dyDescent="0.25">
      <c r="A79" s="39" t="s">
        <v>10</v>
      </c>
      <c r="B79" s="39"/>
      <c r="C79" s="39"/>
      <c r="D79" s="39"/>
      <c r="E79" s="39"/>
      <c r="F79" s="39"/>
    </row>
    <row r="80" spans="1:50" s="12" customFormat="1" ht="12.75" customHeight="1" x14ac:dyDescent="0.25">
      <c r="A80" s="39" t="s">
        <v>11</v>
      </c>
      <c r="B80" s="39"/>
      <c r="C80" s="39"/>
      <c r="D80" s="39"/>
      <c r="E80" s="39"/>
      <c r="F80" s="39"/>
    </row>
    <row r="81" spans="1:198" s="12" customFormat="1" ht="12.75" customHeight="1" x14ac:dyDescent="0.25">
      <c r="A81" s="3"/>
      <c r="B81" s="39" t="s">
        <v>12</v>
      </c>
      <c r="C81" s="39"/>
      <c r="D81" s="39"/>
      <c r="E81" s="39"/>
      <c r="F81" s="39"/>
    </row>
    <row r="82" spans="1:198" s="12" customFormat="1" ht="12.75" customHeight="1" x14ac:dyDescent="0.25">
      <c r="A82" s="39" t="s">
        <v>31</v>
      </c>
      <c r="B82" s="39"/>
      <c r="C82" s="39"/>
      <c r="D82" s="39"/>
      <c r="E82" s="39"/>
      <c r="F82" s="39"/>
    </row>
    <row r="83" spans="1:198" s="12" customFormat="1" ht="12.75" customHeight="1" x14ac:dyDescent="0.25">
      <c r="A83" s="39" t="s">
        <v>21</v>
      </c>
      <c r="B83" s="39"/>
      <c r="C83" s="39"/>
      <c r="D83" s="39"/>
      <c r="E83" s="39"/>
      <c r="F83" s="39"/>
    </row>
    <row r="84" spans="1:198" s="12" customFormat="1" ht="12.75" customHeight="1" x14ac:dyDescent="0.25">
      <c r="A84" s="39" t="s">
        <v>20</v>
      </c>
      <c r="B84" s="39"/>
      <c r="C84" s="39"/>
      <c r="D84" s="39"/>
      <c r="E84" s="39"/>
      <c r="F84" s="39"/>
    </row>
    <row r="85" spans="1:198" s="12" customFormat="1" ht="12.75" customHeight="1" x14ac:dyDescent="0.25">
      <c r="A85" s="3"/>
      <c r="B85" s="39" t="s">
        <v>17</v>
      </c>
      <c r="C85" s="39"/>
      <c r="D85" s="39"/>
      <c r="E85" s="39"/>
      <c r="F85" s="39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</row>
    <row r="86" spans="1:198" s="12" customFormat="1" ht="12.75" customHeight="1" x14ac:dyDescent="0.25">
      <c r="A86" s="39" t="s">
        <v>32</v>
      </c>
      <c r="B86" s="39"/>
      <c r="C86" s="39"/>
      <c r="D86" s="39"/>
      <c r="E86" s="39"/>
      <c r="F86" s="39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</row>
    <row r="87" spans="1:198" s="12" customFormat="1" ht="12.75" customHeight="1" x14ac:dyDescent="0.25">
      <c r="A87" s="3"/>
      <c r="B87" s="39" t="s">
        <v>33</v>
      </c>
      <c r="C87" s="39"/>
      <c r="D87" s="39"/>
      <c r="E87" s="39"/>
      <c r="F87" s="39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</row>
    <row r="88" spans="1:198" s="12" customFormat="1" x14ac:dyDescent="0.25">
      <c r="A88" s="39" t="s">
        <v>22</v>
      </c>
      <c r="B88" s="39"/>
      <c r="C88" s="39"/>
      <c r="D88" s="39"/>
      <c r="E88" s="39"/>
      <c r="F88" s="39"/>
    </row>
    <row r="89" spans="1:198" s="12" customFormat="1" x14ac:dyDescent="0.25">
      <c r="A89" s="3"/>
      <c r="B89" s="39" t="s">
        <v>29</v>
      </c>
      <c r="C89" s="39"/>
      <c r="D89" s="39"/>
      <c r="E89" s="39"/>
      <c r="F89" s="39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</row>
    <row r="90" spans="1:198" s="12" customFormat="1" x14ac:dyDescent="0.25">
      <c r="A90" s="3"/>
      <c r="B90" s="39" t="s">
        <v>30</v>
      </c>
      <c r="C90" s="39"/>
      <c r="D90" s="39"/>
      <c r="E90" s="39"/>
      <c r="F90" s="39"/>
    </row>
  </sheetData>
  <mergeCells count="30">
    <mergeCell ref="A8:F8"/>
    <mergeCell ref="A20:F20"/>
    <mergeCell ref="A35:F35"/>
    <mergeCell ref="B90:F90"/>
    <mergeCell ref="B89:F89"/>
    <mergeCell ref="A88:F88"/>
    <mergeCell ref="B87:F87"/>
    <mergeCell ref="A86:F86"/>
    <mergeCell ref="B85:F85"/>
    <mergeCell ref="A84:F84"/>
    <mergeCell ref="A83:F83"/>
    <mergeCell ref="A82:F82"/>
    <mergeCell ref="A1:F1"/>
    <mergeCell ref="A5:A7"/>
    <mergeCell ref="B5:B7"/>
    <mergeCell ref="C5:C7"/>
    <mergeCell ref="D5:D6"/>
    <mergeCell ref="E5:E7"/>
    <mergeCell ref="F5:F7"/>
    <mergeCell ref="B81:F81"/>
    <mergeCell ref="A80:F80"/>
    <mergeCell ref="A79:F79"/>
    <mergeCell ref="A78:F78"/>
    <mergeCell ref="A69:F69"/>
    <mergeCell ref="C76:D76"/>
    <mergeCell ref="E76:F76"/>
    <mergeCell ref="C77:D77"/>
    <mergeCell ref="E77:F77"/>
    <mergeCell ref="C75:D75"/>
    <mergeCell ref="E75:F75"/>
  </mergeCells>
  <phoneticPr fontId="2" type="noConversion"/>
  <conditionalFormatting sqref="A20">
    <cfRule type="cellIs" dxfId="6" priority="44" stopIfTrue="1" operator="equal">
      <formula>0</formula>
    </cfRule>
  </conditionalFormatting>
  <conditionalFormatting sqref="A35 A69">
    <cfRule type="cellIs" dxfId="5" priority="43" stopIfTrue="1" operator="equal">
      <formula>0</formula>
    </cfRule>
  </conditionalFormatting>
  <conditionalFormatting sqref="B47">
    <cfRule type="cellIs" dxfId="3" priority="4" stopIfTrue="1" operator="equal">
      <formula>0</formula>
    </cfRule>
  </conditionalFormatting>
  <conditionalFormatting sqref="B46">
    <cfRule type="cellIs" dxfId="2" priority="3" stopIfTrue="1" operator="equal">
      <formula>0</formula>
    </cfRule>
  </conditionalFormatting>
  <conditionalFormatting sqref="D63:D64 C65:D65">
    <cfRule type="cellIs" dxfId="1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2023-02-01T13:33:17Z</dcterms:modified>
</cp:coreProperties>
</file>